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255" tabRatio="683"/>
  </bookViews>
  <sheets>
    <sheet name="省级项目预算绩效监控情况表" sheetId="1" r:id="rId1"/>
    <sheet name="Sheet1" sheetId="2" r:id="rId2"/>
    <sheet name="Sheet2" sheetId="3" r:id="rId3"/>
  </sheets>
  <definedNames>
    <definedName name="_xlnm._FilterDatabase" localSheetId="0" hidden="1">省级项目预算绩效监控情况表!$A$10:$K$29</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 i="1" l="1"/>
  <c r="F9" i="3" l="1"/>
  <c r="E9" i="3"/>
  <c r="D9" i="3"/>
  <c r="C9" i="3"/>
  <c r="H8" i="3"/>
  <c r="H7" i="3"/>
  <c r="G7" i="3"/>
  <c r="H5" i="3"/>
  <c r="G5" i="3"/>
  <c r="H4" i="3"/>
  <c r="G2" i="3"/>
  <c r="G6" i="2"/>
  <c r="G5" i="2"/>
  <c r="G4" i="2"/>
  <c r="G8" i="2" s="1"/>
  <c r="F29" i="1"/>
</calcChain>
</file>

<file path=xl/sharedStrings.xml><?xml version="1.0" encoding="utf-8"?>
<sst xmlns="http://schemas.openxmlformats.org/spreadsheetml/2006/main" count="137" uniqueCount="125">
  <si>
    <r>
      <rPr>
        <sz val="16"/>
        <rFont val="黑体"/>
        <family val="3"/>
        <charset val="134"/>
      </rPr>
      <t>附件</t>
    </r>
    <r>
      <rPr>
        <sz val="16"/>
        <rFont val="Times New Roman"/>
        <family val="1"/>
      </rPr>
      <t>3</t>
    </r>
  </si>
  <si>
    <t>江苏省政府专项债券项目资金绩效年度自评价情况表</t>
  </si>
  <si>
    <r>
      <rPr>
        <sz val="11"/>
        <rFont val="宋体"/>
        <family val="3"/>
        <charset val="134"/>
      </rPr>
      <t>评价债券资金使用年度：</t>
    </r>
    <r>
      <rPr>
        <sz val="11"/>
        <rFont val="Times New Roman"/>
        <family val="1"/>
      </rPr>
      <t>2024</t>
    </r>
    <r>
      <rPr>
        <sz val="11"/>
        <rFont val="宋体"/>
        <family val="3"/>
        <charset val="134"/>
      </rPr>
      <t>年度</t>
    </r>
  </si>
  <si>
    <t>项目名称</t>
  </si>
  <si>
    <t>苏州高新区太湖科学城功能片区转供水管网改造提升工程项目</t>
  </si>
  <si>
    <t>建设/运营单位（盖章）</t>
  </si>
  <si>
    <t>苏州科技城管理委员会</t>
  </si>
  <si>
    <t>国家重大项目库代码</t>
  </si>
  <si>
    <t>2309-320505-8901-551659</t>
  </si>
  <si>
    <t>地债管理系统项目编码</t>
  </si>
  <si>
    <t>P23320505-0024</t>
  </si>
  <si>
    <t>项目累计发行专项债券总额（亿元）</t>
  </si>
  <si>
    <t>项目已实际使用专项债券总额（亿元）</t>
  </si>
  <si>
    <t>年度
总体
目标</t>
  </si>
  <si>
    <t>预期目标</t>
  </si>
  <si>
    <t>实际完成情况</t>
  </si>
  <si>
    <t>完成项目建议书、可行性研究报告批复、初步设计方案批复，施工许可证等批复办理，项目顺利开工，本年度市政道路改建管道长度1公里，改建居民供水管道20公里，更换居民水表500块</t>
  </si>
  <si>
    <t>完成项目建议书、可行性研究报告批复、初步设计方案批复，施工许可证等批复办理，项目顺利开工，本年度改建居民供水管道29.83公里，更换居民水表926块</t>
  </si>
  <si>
    <t>一级指标</t>
  </si>
  <si>
    <t>二级指标</t>
  </si>
  <si>
    <t>评价年度绩效目标自评完成情况</t>
  </si>
  <si>
    <t>三级指标</t>
  </si>
  <si>
    <t>年度
指标值</t>
  </si>
  <si>
    <t>实际
完成值</t>
  </si>
  <si>
    <t>分值</t>
  </si>
  <si>
    <t>得分</t>
  </si>
  <si>
    <t>评分依据</t>
  </si>
  <si>
    <t>索引</t>
  </si>
  <si>
    <r>
      <rPr>
        <sz val="11"/>
        <rFont val="宋体"/>
        <family val="3"/>
        <charset val="134"/>
      </rPr>
      <t>过程</t>
    </r>
  </si>
  <si>
    <r>
      <rPr>
        <sz val="11"/>
        <rFont val="宋体"/>
        <family val="3"/>
        <charset val="134"/>
      </rPr>
      <t>资金管理</t>
    </r>
  </si>
  <si>
    <t>资金到位率</t>
  </si>
  <si>
    <t>A1</t>
  </si>
  <si>
    <t>资金执行率</t>
  </si>
  <si>
    <t>A2</t>
  </si>
  <si>
    <r>
      <rPr>
        <sz val="11"/>
        <rFont val="宋体"/>
        <family val="3"/>
        <charset val="134"/>
      </rPr>
      <t>组织实施</t>
    </r>
  </si>
  <si>
    <t>管理制度健全性</t>
  </si>
  <si>
    <t>合规</t>
  </si>
  <si>
    <t>A3</t>
  </si>
  <si>
    <t>制度执行有效性</t>
  </si>
  <si>
    <t>有效</t>
  </si>
  <si>
    <t>部分达成并有一定效果</t>
  </si>
  <si>
    <t>A4</t>
  </si>
  <si>
    <r>
      <rPr>
        <sz val="11"/>
        <rFont val="宋体"/>
        <family val="3"/>
        <charset val="134"/>
      </rPr>
      <t>产出</t>
    </r>
  </si>
  <si>
    <r>
      <rPr>
        <sz val="11"/>
        <rFont val="宋体"/>
        <family val="3"/>
        <charset val="134"/>
      </rPr>
      <t>数量指标</t>
    </r>
  </si>
  <si>
    <t>完成项目建议书批复</t>
  </si>
  <si>
    <t>1份</t>
  </si>
  <si>
    <t>《关于苏州科技城管理委员会苏州高新区太湖科学城功能片区转供水管网改造提升工程项目建议书的批复》（苏虎行审投项〔2023〕182号）</t>
  </si>
  <si>
    <t>B1</t>
  </si>
  <si>
    <t>取得项目可行性研究报告批复</t>
  </si>
  <si>
    <t>《关于苏州科技城管理委员会苏州高新区太湖科学城功能片区转供水管网改造提升工程可行性研究报告的批复》（苏虎行审投项〔2023〕198号）</t>
  </si>
  <si>
    <t>B2</t>
  </si>
  <si>
    <t>完成初步设计方案批复</t>
  </si>
  <si>
    <t>《关于苏州科技城管理委员会苏州高新区太湖科学城功能片区转供水管网改造提升工程初步设计的批复》（苏虎行审投项〔2024]50号）</t>
  </si>
  <si>
    <t>B3</t>
  </si>
  <si>
    <t>完成招标</t>
  </si>
  <si>
    <t>3项</t>
  </si>
  <si>
    <t>1.转供水管网改造提升工程招标资格预审公告(代招标公告)、转供水管网改造提升工程中标通知书、中标结果公告、合同
2.监理资格预审公告、监理中标通知书、中标结果公告、监理合同
3.工程设计资格预审公告、设计中标通知书、中标结果公告、设计合同</t>
  </si>
  <si>
    <t>B4</t>
  </si>
  <si>
    <t>完成施工许可证</t>
  </si>
  <si>
    <r>
      <rPr>
        <sz val="11"/>
        <color rgb="FF000000"/>
        <rFont val="Times New Roman"/>
        <family val="1"/>
      </rPr>
      <t>1</t>
    </r>
    <r>
      <rPr>
        <sz val="11"/>
        <color rgb="FF000000"/>
        <rFont val="宋体"/>
        <family val="3"/>
        <charset val="134"/>
      </rPr>
      <t>份</t>
    </r>
  </si>
  <si>
    <t>B5</t>
  </si>
  <si>
    <r>
      <rPr>
        <sz val="11"/>
        <rFont val="宋体"/>
        <family val="3"/>
        <charset val="134"/>
      </rPr>
      <t>质量指标</t>
    </r>
  </si>
  <si>
    <t>监理工作开展率</t>
  </si>
  <si>
    <t>B6</t>
  </si>
  <si>
    <r>
      <rPr>
        <sz val="11"/>
        <rFont val="宋体"/>
        <family val="3"/>
        <charset val="134"/>
      </rPr>
      <t>时效指标</t>
    </r>
  </si>
  <si>
    <t>开工及时性</t>
  </si>
  <si>
    <t>及时</t>
  </si>
  <si>
    <t>较及时</t>
  </si>
  <si>
    <t>B7</t>
  </si>
  <si>
    <r>
      <rPr>
        <sz val="11"/>
        <rFont val="宋体"/>
        <family val="3"/>
        <charset val="134"/>
      </rPr>
      <t>成本指标</t>
    </r>
  </si>
  <si>
    <t>成本控制率</t>
  </si>
  <si>
    <t>无法判断</t>
  </si>
  <si>
    <t>B8（索引A2）</t>
  </si>
  <si>
    <t>效益</t>
  </si>
  <si>
    <r>
      <rPr>
        <sz val="11"/>
        <rFont val="宋体"/>
        <family val="3"/>
        <charset val="134"/>
      </rPr>
      <t>经济效益</t>
    </r>
  </si>
  <si>
    <t>当年利息支付率</t>
  </si>
  <si>
    <t>C1（索引A1）</t>
  </si>
  <si>
    <r>
      <rPr>
        <sz val="11"/>
        <rFont val="宋体"/>
        <family val="3"/>
        <charset val="134"/>
      </rPr>
      <t>社会效益</t>
    </r>
  </si>
  <si>
    <t>无重大安全事故发生率</t>
  </si>
  <si>
    <t>C2</t>
  </si>
  <si>
    <t>改建居民供水管道20公里</t>
  </si>
  <si>
    <t>完成</t>
  </si>
  <si>
    <t>C3</t>
  </si>
  <si>
    <t>更换居民水表500块</t>
  </si>
  <si>
    <t>C4</t>
  </si>
  <si>
    <r>
      <rPr>
        <sz val="11"/>
        <rFont val="宋体"/>
        <family val="3"/>
        <charset val="134"/>
      </rPr>
      <t>生态效益</t>
    </r>
  </si>
  <si>
    <t>无环保事件发生率</t>
  </si>
  <si>
    <t>C5</t>
  </si>
  <si>
    <r>
      <rPr>
        <sz val="11"/>
        <rFont val="宋体"/>
        <family val="3"/>
        <charset val="134"/>
      </rPr>
      <t>满意度</t>
    </r>
  </si>
  <si>
    <r>
      <rPr>
        <sz val="11"/>
        <rFont val="宋体"/>
        <family val="3"/>
        <charset val="134"/>
      </rPr>
      <t>服务对象</t>
    </r>
    <r>
      <rPr>
        <sz val="11"/>
        <rFont val="Times New Roman"/>
        <family val="1"/>
      </rPr>
      <t xml:space="preserve">
</t>
    </r>
    <r>
      <rPr>
        <sz val="11"/>
        <rFont val="宋体"/>
        <family val="3"/>
        <charset val="134"/>
      </rPr>
      <t>满意度</t>
    </r>
  </si>
  <si>
    <t>参建单位满意度</t>
  </si>
  <si>
    <t>D1</t>
  </si>
  <si>
    <t>总  计</t>
  </si>
  <si>
    <t>过程</t>
  </si>
  <si>
    <t>产出</t>
  </si>
  <si>
    <t>工程/合同名称</t>
  </si>
  <si>
    <t>合同乙方</t>
  </si>
  <si>
    <t>概算</t>
  </si>
  <si>
    <t>标底</t>
  </si>
  <si>
    <t>挂网招标预算</t>
  </si>
  <si>
    <r>
      <rPr>
        <b/>
        <sz val="10"/>
        <color theme="1"/>
        <rFont val="宋体"/>
        <family val="3"/>
        <charset val="134"/>
      </rPr>
      <t>签约合同价</t>
    </r>
    <r>
      <rPr>
        <b/>
        <sz val="10"/>
        <color theme="1"/>
        <rFont val="Times New Roman"/>
        <family val="1"/>
      </rPr>
      <t>(</t>
    </r>
    <r>
      <rPr>
        <b/>
        <sz val="10"/>
        <color theme="1"/>
        <rFont val="宋体"/>
        <family val="3"/>
        <charset val="134"/>
      </rPr>
      <t>万元</t>
    </r>
    <r>
      <rPr>
        <b/>
        <sz val="10"/>
        <color theme="1"/>
        <rFont val="Times New Roman"/>
        <family val="1"/>
      </rPr>
      <t>)</t>
    </r>
  </si>
  <si>
    <t xml:space="preserve">苏州高新区太湖科学城功能片区转供水管网改造提升工程委托代建合同
</t>
  </si>
  <si>
    <t xml:space="preserve">苏州高新区自来水有限公司
</t>
  </si>
  <si>
    <t>苏州高新区太湖科学城功能片区转供水管网改造提升工程监理合同</t>
  </si>
  <si>
    <t>苏州市晨阳工程监理咨询有限公司</t>
  </si>
  <si>
    <t>苏州高新区太湖科学城功能片区转供水管网改造提升工程设计合同</t>
  </si>
  <si>
    <t>悉地（苏州）勘察设计顾问有限公司</t>
  </si>
  <si>
    <t>苏州高新区太湖科学城功能片区转供水管网改造提升工程（通安镇片区）合同</t>
  </si>
  <si>
    <t>中建四局安装工程有限公司</t>
  </si>
  <si>
    <t>苏州高新区太湖科学城功能片区转供水管网改造提升工程（镇湖、东渚片区）合同</t>
  </si>
  <si>
    <t>中亿丰路桥建设有限公司</t>
  </si>
  <si>
    <t>《关于公开发行2024年江苏省政府专项债券(十二至十六期)有关事项的通知》（苏财债〔2024〕51号）、《2024年江苏省政府专项债券(十二至十六期)信息披露文件》</t>
  </si>
  <si>
    <t>合同支付台账、项目支出明细账、用款申请单等付款资料</t>
  </si>
  <si>
    <t>1.财务管理制度：江苏省《转发财政部关于印发＜地方政府专项债券项目资金绩效管理办法＞的通知》（苏财办〔2021〕46号）、《苏州高新区政府专项债券项目资金绩效管理暂行办法》(苏高新财〔2022〕72号)
2.项目管理制度：《关于修订苏州科技城建设工程变更管理办法的通知》（苏科管〔2021〕49号）、《苏州高新区自来水有限公司工程管理部施工管理办法》、《苏州高新区太湖科学城功能片区转供水管网改造提升工程监理实施细则》、《施工现场质量管理制度》、《施工现场安全管理制度》</t>
  </si>
  <si>
    <t>阶段性工作总结、施工日志、工程管理部建设项目现场检查表</t>
  </si>
  <si>
    <t>苏州高新区挖掘道路许可证(苏虎通安行审挖(2024)012号)</t>
  </si>
  <si>
    <t>1、监理合同、人员配置名单、监理部考勤
2、监理日志、监理会议纪要、验收记录
3、监理月报、总进度计划表、施工进度计划报审表、监理规划
4、监理通知单及回复单</t>
  </si>
  <si>
    <t>合同、绩效目标年度申报表、工程开工报审表</t>
  </si>
  <si>
    <t>概算书、招标公告、代建合同、合同支付台账</t>
  </si>
  <si>
    <t>《关于公开发行2024年江苏省政府专项债券(十二至十六期)有关事项的通知》（苏财债〔2024〕51号）、《2024年江苏省政府专项债券(十二至十六期)信息披露文件》、《江苏省2024年专项债券信息》、《2024年苏州高新区2020年以来新增专项债券还本付息付费情况表》、发行费银行回单、非税收入票据</t>
  </si>
  <si>
    <t>江苏省建筑施工现场专职安全生产管理人员安全日志、建设项目无安全质量事故情况说明</t>
  </si>
  <si>
    <t>管道改造长度统计表、验收记录</t>
  </si>
  <si>
    <t>水表安装验收记录表</t>
  </si>
  <si>
    <t>建设项目无环境污染情况说明</t>
  </si>
  <si>
    <t>项目满意度调查方案、调查问卷、调查报告</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</si>
</sst>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76" formatCode="0.00_);[Red]\(0.00\)"/>
    <numFmt numFmtId="177" formatCode="0.00000_);[Red]\(0.00000\)"/>
    <numFmt numFmtId="178" formatCode="0.00_ "/>
  </numFmts>
  <fonts count="24">
    <font>
      <sz val="12"/>
      <name val="宋体"/>
      <charset val="134"/>
    </font>
    <font>
      <b/>
      <sz val="11"/>
      <color theme="1"/>
      <name val="宋体"/>
      <family val="3"/>
      <charset val="134"/>
    </font>
    <font>
      <b/>
      <sz val="10"/>
      <color theme="1"/>
      <name val="宋体"/>
      <family val="3"/>
      <charset val="134"/>
    </font>
    <font>
      <sz val="10"/>
      <color theme="1"/>
      <name val="宋体"/>
      <family val="3"/>
      <charset val="134"/>
    </font>
    <font>
      <sz val="10"/>
      <name val="宋体"/>
      <family val="3"/>
      <charset val="134"/>
    </font>
    <font>
      <b/>
      <sz val="11"/>
      <color theme="1"/>
      <name val="Times New Roman"/>
      <family val="1"/>
    </font>
    <font>
      <b/>
      <sz val="11"/>
      <color rgb="FFFF0000"/>
      <name val="Times New Roman"/>
      <family val="1"/>
    </font>
    <font>
      <b/>
      <sz val="10"/>
      <color rgb="FFFF0000"/>
      <name val="宋体"/>
      <family val="3"/>
      <charset val="134"/>
    </font>
    <font>
      <sz val="12"/>
      <name val="仿宋"/>
      <family val="3"/>
      <charset val="134"/>
    </font>
    <font>
      <b/>
      <sz val="10"/>
      <color rgb="FFFF0000"/>
      <name val="仿宋"/>
      <family val="3"/>
      <charset val="134"/>
    </font>
    <font>
      <sz val="16"/>
      <name val="黑体"/>
      <family val="3"/>
      <charset val="134"/>
    </font>
    <font>
      <sz val="22"/>
      <name val="方正小标宋_GBK"/>
      <charset val="134"/>
    </font>
    <font>
      <sz val="11"/>
      <name val="宋体"/>
      <family val="3"/>
      <charset val="134"/>
    </font>
    <font>
      <sz val="11"/>
      <name val="Times New Roman"/>
      <family val="1"/>
    </font>
    <font>
      <sz val="11"/>
      <color theme="1"/>
      <name val="宋体"/>
      <family val="3"/>
      <charset val="134"/>
    </font>
    <font>
      <sz val="11"/>
      <color rgb="FF000000"/>
      <name val="宋体"/>
      <family val="3"/>
      <charset val="134"/>
    </font>
    <font>
      <sz val="11"/>
      <color rgb="FF000000"/>
      <name val="Times New Roman"/>
      <family val="1"/>
    </font>
    <font>
      <sz val="11"/>
      <color theme="1"/>
      <name val="宋体"/>
      <family val="3"/>
      <charset val="134"/>
      <scheme val="minor"/>
    </font>
    <font>
      <sz val="11"/>
      <color indexed="8"/>
      <name val="宋体"/>
      <family val="3"/>
      <charset val="134"/>
    </font>
    <font>
      <b/>
      <sz val="10"/>
      <color theme="1"/>
      <name val="Times New Roman"/>
      <family val="1"/>
    </font>
    <font>
      <sz val="16"/>
      <name val="Times New Roman"/>
      <family val="1"/>
    </font>
    <font>
      <sz val="12"/>
      <name val="宋体"/>
      <family val="3"/>
      <charset val="134"/>
    </font>
    <font>
      <sz val="9"/>
      <name val="宋体"/>
      <family val="3"/>
      <charset val="134"/>
    </font>
    <font>
      <sz val="12"/>
      <color theme="1"/>
      <name val="宋体"/>
      <family val="3"/>
      <charset val="134"/>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medium">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s>
  <cellStyleXfs count="8">
    <xf numFmtId="0" fontId="0" fillId="0" borderId="0">
      <alignment vertical="center"/>
    </xf>
    <xf numFmtId="9" fontId="17" fillId="0" borderId="0" applyFont="0" applyFill="0" applyBorder="0" applyAlignment="0" applyProtection="0">
      <alignment vertical="center"/>
    </xf>
    <xf numFmtId="0" fontId="21" fillId="0" borderId="0"/>
    <xf numFmtId="0" fontId="18" fillId="0" borderId="0">
      <alignment vertical="center"/>
    </xf>
    <xf numFmtId="0" fontId="18" fillId="0" borderId="0">
      <alignment vertical="center"/>
    </xf>
    <xf numFmtId="0" fontId="14" fillId="0" borderId="0">
      <alignment vertical="center"/>
    </xf>
    <xf numFmtId="0" fontId="17" fillId="0" borderId="0"/>
    <xf numFmtId="9" fontId="17" fillId="0" borderId="0" applyFont="0" applyFill="0" applyBorder="0" applyAlignment="0" applyProtection="0">
      <alignment vertical="center"/>
    </xf>
  </cellStyleXfs>
  <cellXfs count="112">
    <xf numFmtId="0" fontId="0" fillId="0" borderId="0" xfId="0">
      <alignment vertical="center"/>
    </xf>
    <xf numFmtId="176" fontId="1" fillId="2" borderId="1" xfId="6" applyNumberFormat="1" applyFont="1" applyFill="1" applyBorder="1" applyAlignment="1">
      <alignment horizontal="center" vertical="center" wrapText="1"/>
    </xf>
    <xf numFmtId="177" fontId="2" fillId="2" borderId="1" xfId="6" applyNumberFormat="1" applyFont="1" applyFill="1" applyBorder="1" applyAlignment="1">
      <alignment horizontal="center" vertical="center" wrapText="1"/>
    </xf>
    <xf numFmtId="177" fontId="2" fillId="2" borderId="0" xfId="6" applyNumberFormat="1" applyFont="1" applyFill="1" applyAlignment="1">
      <alignment horizontal="center" vertical="center" wrapText="1"/>
    </xf>
    <xf numFmtId="176" fontId="4" fillId="2" borderId="2" xfId="6" applyNumberFormat="1" applyFont="1" applyFill="1" applyBorder="1" applyAlignment="1">
      <alignment horizontal="center" vertical="center" wrapText="1"/>
    </xf>
    <xf numFmtId="177" fontId="5" fillId="2" borderId="0" xfId="6" applyNumberFormat="1" applyFont="1" applyFill="1" applyAlignment="1">
      <alignment horizontal="center" vertical="center" wrapText="1"/>
    </xf>
    <xf numFmtId="176" fontId="3" fillId="2" borderId="3" xfId="6" applyNumberFormat="1" applyFont="1" applyFill="1" applyBorder="1" applyAlignment="1">
      <alignment horizontal="center" vertical="center" wrapText="1"/>
    </xf>
    <xf numFmtId="176" fontId="4" fillId="2" borderId="3" xfId="6" applyNumberFormat="1" applyFont="1" applyFill="1" applyBorder="1" applyAlignment="1">
      <alignment horizontal="center" vertical="center" wrapText="1"/>
    </xf>
    <xf numFmtId="176" fontId="4" fillId="2" borderId="4" xfId="6" applyNumberFormat="1" applyFont="1" applyFill="1" applyBorder="1" applyAlignment="1">
      <alignment horizontal="center" vertical="center" wrapText="1"/>
    </xf>
    <xf numFmtId="10" fontId="0" fillId="0" borderId="0" xfId="1" applyNumberFormat="1" applyFont="1">
      <alignment vertical="center"/>
    </xf>
    <xf numFmtId="176" fontId="3" fillId="2" borderId="1" xfId="6" applyNumberFormat="1" applyFont="1" applyFill="1" applyBorder="1" applyAlignment="1">
      <alignment horizontal="center" vertical="center" wrapText="1"/>
    </xf>
    <xf numFmtId="177" fontId="5" fillId="2" borderId="1" xfId="6" applyNumberFormat="1" applyFont="1" applyFill="1" applyBorder="1" applyAlignment="1">
      <alignment horizontal="center" vertical="center" wrapText="1"/>
    </xf>
    <xf numFmtId="177" fontId="6" fillId="2" borderId="1" xfId="6" applyNumberFormat="1" applyFont="1" applyFill="1" applyBorder="1" applyAlignment="1">
      <alignment horizontal="center" vertical="center" wrapText="1"/>
    </xf>
    <xf numFmtId="176" fontId="3" fillId="2" borderId="5" xfId="6" applyNumberFormat="1" applyFont="1" applyFill="1" applyBorder="1" applyAlignment="1">
      <alignment horizontal="center" vertical="center" wrapText="1"/>
    </xf>
    <xf numFmtId="177" fontId="5" fillId="2" borderId="5" xfId="6" applyNumberFormat="1" applyFont="1" applyFill="1" applyBorder="1" applyAlignment="1">
      <alignment horizontal="center" vertical="center" wrapText="1"/>
    </xf>
    <xf numFmtId="10" fontId="0" fillId="0" borderId="0" xfId="0" applyNumberFormat="1">
      <alignment vertical="center"/>
    </xf>
    <xf numFmtId="43" fontId="0" fillId="0" borderId="0" xfId="0" applyNumberFormat="1">
      <alignment vertical="center"/>
    </xf>
    <xf numFmtId="0" fontId="0" fillId="0" borderId="0" xfId="0" applyAlignment="1"/>
    <xf numFmtId="0" fontId="8"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2" fillId="0" borderId="5" xfId="0" applyFont="1" applyFill="1" applyBorder="1" applyAlignment="1">
      <alignment vertical="center" wrapText="1"/>
    </xf>
    <xf numFmtId="0" fontId="14" fillId="0" borderId="5" xfId="0" applyFont="1" applyFill="1" applyBorder="1" applyAlignment="1">
      <alignment horizontal="center" vertical="center" wrapText="1"/>
    </xf>
    <xf numFmtId="0" fontId="14" fillId="0" borderId="5" xfId="0" applyFont="1" applyBorder="1" applyAlignment="1">
      <alignment horizontal="center" vertical="center" wrapText="1"/>
    </xf>
    <xf numFmtId="0" fontId="12" fillId="0" borderId="5" xfId="2" applyFont="1" applyBorder="1" applyAlignment="1">
      <alignment horizontal="center" vertical="center" wrapText="1"/>
    </xf>
    <xf numFmtId="0" fontId="12" fillId="0" borderId="5" xfId="0" applyFont="1" applyBorder="1" applyAlignment="1">
      <alignment horizontal="center" vertical="center"/>
    </xf>
    <xf numFmtId="0" fontId="13" fillId="0" borderId="5" xfId="0" applyFont="1" applyBorder="1" applyAlignment="1">
      <alignment horizontal="center" vertical="center" wrapText="1"/>
    </xf>
    <xf numFmtId="0" fontId="12" fillId="0" borderId="5" xfId="0" applyFont="1" applyBorder="1" applyAlignment="1">
      <alignment vertical="center" wrapText="1"/>
    </xf>
    <xf numFmtId="9" fontId="12" fillId="0" borderId="5" xfId="1" applyNumberFormat="1" applyFont="1" applyBorder="1" applyAlignment="1">
      <alignment horizontal="center" vertical="center" wrapText="1"/>
    </xf>
    <xf numFmtId="0" fontId="12" fillId="0" borderId="4" xfId="0" applyFont="1" applyFill="1" applyBorder="1" applyAlignment="1">
      <alignment horizontal="center" vertical="center"/>
    </xf>
    <xf numFmtId="0" fontId="12" fillId="0" borderId="5" xfId="0" applyFont="1" applyBorder="1" applyAlignment="1">
      <alignment horizontal="left" vertical="center" wrapText="1"/>
    </xf>
    <xf numFmtId="9" fontId="15" fillId="0" borderId="7" xfId="1" applyFont="1" applyFill="1" applyBorder="1" applyAlignment="1" applyProtection="1">
      <alignment horizontal="center" vertical="center" wrapText="1"/>
    </xf>
    <xf numFmtId="9" fontId="15" fillId="0" borderId="7" xfId="1" applyNumberFormat="1" applyFont="1" applyFill="1" applyBorder="1" applyAlignment="1" applyProtection="1">
      <alignment horizontal="center" vertical="center" wrapText="1"/>
    </xf>
    <xf numFmtId="9" fontId="12" fillId="0" borderId="5" xfId="0" applyNumberFormat="1" applyFont="1" applyBorder="1" applyAlignment="1">
      <alignment vertical="center" wrapText="1"/>
    </xf>
    <xf numFmtId="0" fontId="15" fillId="0" borderId="7" xfId="2" applyFont="1" applyBorder="1" applyAlignment="1">
      <alignment horizontal="center" vertical="center" wrapText="1"/>
    </xf>
    <xf numFmtId="9" fontId="16" fillId="0" borderId="7" xfId="2" applyNumberFormat="1" applyFont="1" applyFill="1" applyBorder="1" applyAlignment="1">
      <alignment horizontal="center" vertical="center" wrapText="1"/>
    </xf>
    <xf numFmtId="9" fontId="16" fillId="0" borderId="7" xfId="2" applyNumberFormat="1" applyFont="1" applyBorder="1" applyAlignment="1">
      <alignment horizontal="center" vertical="center" wrapText="1"/>
    </xf>
    <xf numFmtId="0" fontId="12" fillId="0" borderId="4" xfId="0" applyFont="1" applyBorder="1" applyAlignment="1">
      <alignment horizontal="center" vertical="center"/>
    </xf>
    <xf numFmtId="0" fontId="12" fillId="0" borderId="0" xfId="0" applyFont="1" applyFill="1" applyAlignment="1">
      <alignment horizontal="center" vertical="center" wrapText="1"/>
    </xf>
    <xf numFmtId="0" fontId="7" fillId="0" borderId="0" xfId="0" applyFont="1">
      <alignment vertical="center"/>
    </xf>
    <xf numFmtId="0" fontId="14" fillId="0" borderId="0" xfId="0" applyFont="1" applyFill="1" applyAlignment="1">
      <alignment horizontal="center" vertical="center" wrapText="1"/>
    </xf>
    <xf numFmtId="0" fontId="7" fillId="0" borderId="0" xfId="0" applyFont="1" applyAlignment="1"/>
    <xf numFmtId="0" fontId="14" fillId="0" borderId="0" xfId="0" applyFont="1" applyAlignment="1">
      <alignment horizontal="center" vertical="center" wrapText="1"/>
    </xf>
    <xf numFmtId="0" fontId="12" fillId="0" borderId="0" xfId="0" applyFont="1" applyAlignment="1">
      <alignment horizontal="center" vertical="center"/>
    </xf>
    <xf numFmtId="0" fontId="9" fillId="0" borderId="0" xfId="0" applyFont="1" applyAlignment="1">
      <alignment horizontal="center" vertical="center"/>
    </xf>
    <xf numFmtId="0" fontId="13" fillId="0" borderId="5" xfId="0" applyFont="1" applyBorder="1" applyAlignment="1">
      <alignment horizontal="center" vertical="center" wrapText="1"/>
    </xf>
    <xf numFmtId="0" fontId="12" fillId="2" borderId="5" xfId="0" applyFont="1" applyFill="1" applyBorder="1" applyAlignment="1">
      <alignment horizontal="center" vertical="center" wrapText="1"/>
    </xf>
    <xf numFmtId="0" fontId="12" fillId="2" borderId="4" xfId="0" applyFont="1" applyFill="1" applyBorder="1" applyAlignment="1">
      <alignment horizontal="center" vertical="center"/>
    </xf>
    <xf numFmtId="10" fontId="12" fillId="2" borderId="5" xfId="0" applyNumberFormat="1" applyFont="1" applyFill="1" applyBorder="1" applyAlignment="1">
      <alignment horizontal="center" vertical="center"/>
    </xf>
    <xf numFmtId="9" fontId="12" fillId="2" borderId="5" xfId="0" applyNumberFormat="1" applyFont="1" applyFill="1" applyBorder="1" applyAlignment="1">
      <alignment horizontal="center" vertical="center" wrapText="1"/>
    </xf>
    <xf numFmtId="43" fontId="12" fillId="2" borderId="5" xfId="0" applyNumberFormat="1" applyFont="1" applyFill="1" applyBorder="1" applyAlignment="1">
      <alignment horizontal="center" vertical="center"/>
    </xf>
    <xf numFmtId="0" fontId="12" fillId="2" borderId="5" xfId="0" applyFont="1" applyFill="1" applyBorder="1" applyAlignment="1">
      <alignment horizontal="center" vertical="center"/>
    </xf>
    <xf numFmtId="9" fontId="13" fillId="2" borderId="7" xfId="2" applyNumberFormat="1" applyFont="1" applyFill="1" applyBorder="1" applyAlignment="1">
      <alignment horizontal="center" vertical="center" wrapText="1"/>
    </xf>
    <xf numFmtId="10" fontId="12" fillId="2" borderId="7" xfId="2" applyNumberFormat="1" applyFont="1" applyFill="1" applyBorder="1" applyAlignment="1">
      <alignment horizontal="center" vertical="center" wrapText="1"/>
    </xf>
    <xf numFmtId="9" fontId="16" fillId="0" borderId="5" xfId="2"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2" fillId="0" borderId="9" xfId="0" applyFont="1" applyBorder="1" applyAlignment="1">
      <alignment horizontal="center" vertical="center" wrapText="1"/>
    </xf>
    <xf numFmtId="0" fontId="13" fillId="0" borderId="12"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5" xfId="0" applyFont="1" applyBorder="1" applyAlignment="1">
      <alignment horizontal="center" vertical="center" wrapText="1"/>
    </xf>
    <xf numFmtId="0" fontId="12" fillId="2" borderId="5" xfId="0" applyFont="1" applyFill="1" applyBorder="1" applyAlignment="1">
      <alignment horizontal="center" vertical="center"/>
    </xf>
    <xf numFmtId="0" fontId="12" fillId="0" borderId="5" xfId="0" applyFont="1" applyBorder="1" applyAlignment="1">
      <alignment horizontal="center" vertical="center"/>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14" fillId="0" borderId="7"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center"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5" xfId="0" applyFont="1" applyFill="1" applyBorder="1" applyAlignment="1">
      <alignment horizontal="center" vertical="center" wrapText="1"/>
    </xf>
    <xf numFmtId="0" fontId="12" fillId="0" borderId="5" xfId="0" applyFont="1" applyFill="1" applyBorder="1" applyAlignment="1">
      <alignment vertical="center" wrapText="1"/>
    </xf>
    <xf numFmtId="0" fontId="12" fillId="0" borderId="5" xfId="0" applyFont="1" applyFill="1" applyBorder="1" applyAlignment="1">
      <alignment horizontal="center" vertical="center"/>
    </xf>
    <xf numFmtId="0" fontId="14" fillId="0" borderId="5" xfId="0" applyFont="1" applyFill="1" applyBorder="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7" xfId="0" applyFont="1" applyBorder="1" applyAlignment="1">
      <alignment horizontal="center" vertical="center" wrapText="1"/>
    </xf>
    <xf numFmtId="43" fontId="7" fillId="2" borderId="1" xfId="6" applyNumberFormat="1" applyFont="1" applyFill="1" applyBorder="1" applyAlignment="1">
      <alignment horizontal="center" vertical="center" wrapText="1"/>
    </xf>
    <xf numFmtId="43" fontId="7" fillId="2" borderId="4" xfId="6" applyNumberFormat="1" applyFont="1" applyFill="1" applyBorder="1" applyAlignment="1">
      <alignment horizontal="center" vertical="center" wrapText="1"/>
    </xf>
    <xf numFmtId="177" fontId="5" fillId="2" borderId="2" xfId="6" applyNumberFormat="1" applyFont="1" applyFill="1" applyBorder="1" applyAlignment="1">
      <alignment horizontal="center" vertical="center" wrapText="1"/>
    </xf>
    <xf numFmtId="177" fontId="5" fillId="2" borderId="3" xfId="6" applyNumberFormat="1" applyFont="1" applyFill="1" applyBorder="1" applyAlignment="1">
      <alignment horizontal="center" vertical="center" wrapText="1"/>
    </xf>
    <xf numFmtId="177" fontId="5" fillId="2" borderId="4" xfId="6" applyNumberFormat="1" applyFont="1" applyFill="1" applyBorder="1" applyAlignment="1">
      <alignment horizontal="center" vertical="center" wrapText="1"/>
    </xf>
    <xf numFmtId="176" fontId="3" fillId="2" borderId="2" xfId="6" applyNumberFormat="1" applyFont="1" applyFill="1" applyBorder="1" applyAlignment="1">
      <alignment horizontal="center" vertical="center" wrapText="1"/>
    </xf>
    <xf numFmtId="176" fontId="3" fillId="2" borderId="3" xfId="6" applyNumberFormat="1" applyFont="1" applyFill="1" applyBorder="1" applyAlignment="1">
      <alignment horizontal="center" vertical="center" wrapText="1"/>
    </xf>
    <xf numFmtId="176" fontId="3" fillId="2" borderId="4" xfId="6" applyNumberFormat="1" applyFont="1" applyFill="1" applyBorder="1" applyAlignment="1">
      <alignment horizontal="center" vertical="center" wrapText="1"/>
    </xf>
    <xf numFmtId="176" fontId="4" fillId="2" borderId="2" xfId="6" applyNumberFormat="1" applyFont="1" applyFill="1" applyBorder="1" applyAlignment="1">
      <alignment horizontal="center" vertical="center" wrapText="1"/>
    </xf>
    <xf numFmtId="176" fontId="4" fillId="2" borderId="3" xfId="6" applyNumberFormat="1" applyFont="1" applyFill="1" applyBorder="1" applyAlignment="1">
      <alignment horizontal="center" vertical="center" wrapText="1"/>
    </xf>
    <xf numFmtId="176" fontId="4" fillId="2" borderId="4" xfId="6" applyNumberFormat="1" applyFont="1" applyFill="1" applyBorder="1" applyAlignment="1">
      <alignment horizontal="center" vertical="center" wrapText="1"/>
    </xf>
    <xf numFmtId="177" fontId="5" fillId="2" borderId="1" xfId="6" applyNumberFormat="1" applyFont="1" applyFill="1" applyBorder="1" applyAlignment="1">
      <alignment horizontal="center" vertical="center" wrapText="1"/>
    </xf>
    <xf numFmtId="43" fontId="2" fillId="2" borderId="1" xfId="6" applyNumberFormat="1" applyFont="1" applyFill="1" applyBorder="1" applyAlignment="1">
      <alignment horizontal="center" vertical="center" wrapText="1"/>
    </xf>
    <xf numFmtId="43" fontId="2" fillId="2" borderId="4" xfId="6" applyNumberFormat="1" applyFont="1" applyFill="1" applyBorder="1" applyAlignment="1">
      <alignment horizontal="center" vertical="center" wrapText="1"/>
    </xf>
    <xf numFmtId="178" fontId="21" fillId="0" borderId="4" xfId="7" applyNumberFormat="1" applyFont="1" applyFill="1" applyBorder="1" applyAlignment="1">
      <alignment horizontal="center" vertical="center" wrapText="1"/>
    </xf>
    <xf numFmtId="178" fontId="21" fillId="0" borderId="5" xfId="7" applyNumberFormat="1" applyFont="1" applyFill="1" applyBorder="1" applyAlignment="1">
      <alignment horizontal="center" vertical="center" wrapText="1"/>
    </xf>
    <xf numFmtId="0" fontId="23" fillId="0" borderId="5" xfId="0" applyFont="1" applyFill="1" applyBorder="1" applyAlignment="1">
      <alignment horizontal="center" vertical="center" wrapText="1"/>
    </xf>
  </cellXfs>
  <cellStyles count="8">
    <cellStyle name="百分比" xfId="1" builtinId="5"/>
    <cellStyle name="百分比 2" xfId="7"/>
    <cellStyle name="常规" xfId="0" builtinId="0"/>
    <cellStyle name="常规 2" xfId="2"/>
    <cellStyle name="常规 2 2 2 3" xfId="6"/>
    <cellStyle name="常规 3" xfId="3"/>
    <cellStyle name="常规 3 2" xfId="4"/>
    <cellStyle name="常规 4" xfId="5"/>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7"/>
    <pageSetUpPr fitToPage="1"/>
  </sheetPr>
  <dimension ref="A1:L29"/>
  <sheetViews>
    <sheetView tabSelected="1" zoomScale="85" zoomScaleNormal="85" workbookViewId="0">
      <selection activeCell="H13" sqref="H13:J13"/>
    </sheetView>
  </sheetViews>
  <sheetFormatPr defaultColWidth="10.625" defaultRowHeight="14.25"/>
  <cols>
    <col min="1" max="1" width="14.5" style="19" customWidth="1"/>
    <col min="2" max="2" width="11.125" style="19" customWidth="1"/>
    <col min="3" max="3" width="24.75" style="19" customWidth="1"/>
    <col min="4" max="4" width="12.125" style="19" customWidth="1"/>
    <col min="5" max="5" width="11.25" style="19" customWidth="1"/>
    <col min="6" max="6" width="7.75" style="19" customWidth="1"/>
    <col min="7" max="7" width="9.25" style="18" customWidth="1"/>
    <col min="8" max="8" width="7.125" style="19" customWidth="1"/>
    <col min="9" max="9" width="7.75" style="19" customWidth="1"/>
    <col min="10" max="10" width="55.25" style="19" customWidth="1"/>
    <col min="11" max="11" width="7.125" style="18" hidden="1" customWidth="1"/>
    <col min="12" max="12" width="8" style="20" customWidth="1"/>
    <col min="13" max="13" width="33.625" style="19" customWidth="1"/>
    <col min="14" max="16384" width="10.625" style="19"/>
  </cols>
  <sheetData>
    <row r="1" spans="1:12" ht="23.45" customHeight="1">
      <c r="A1" s="21" t="s">
        <v>0</v>
      </c>
    </row>
    <row r="2" spans="1:12" ht="29.25" customHeight="1">
      <c r="A2" s="87" t="s">
        <v>1</v>
      </c>
      <c r="B2" s="87"/>
      <c r="C2" s="87"/>
      <c r="D2" s="87"/>
      <c r="E2" s="87"/>
      <c r="F2" s="87"/>
      <c r="G2" s="87"/>
      <c r="H2" s="87"/>
      <c r="I2" s="87"/>
      <c r="J2" s="87"/>
      <c r="K2" s="22"/>
    </row>
    <row r="3" spans="1:12" ht="21" customHeight="1">
      <c r="A3" s="88" t="s">
        <v>2</v>
      </c>
      <c r="B3" s="89"/>
      <c r="C3" s="89"/>
      <c r="D3" s="89"/>
      <c r="E3" s="89"/>
      <c r="F3" s="89"/>
      <c r="G3" s="89"/>
      <c r="H3" s="89"/>
      <c r="I3" s="89"/>
      <c r="J3" s="89"/>
      <c r="K3" s="24"/>
    </row>
    <row r="4" spans="1:12" ht="28.5" customHeight="1">
      <c r="A4" s="90" t="s">
        <v>3</v>
      </c>
      <c r="B4" s="91"/>
      <c r="C4" s="92" t="s">
        <v>4</v>
      </c>
      <c r="D4" s="93"/>
      <c r="E4" s="94"/>
      <c r="F4" s="92" t="s">
        <v>5</v>
      </c>
      <c r="G4" s="94"/>
      <c r="H4" s="92" t="s">
        <v>6</v>
      </c>
      <c r="I4" s="93"/>
      <c r="J4" s="94"/>
      <c r="K4" s="23"/>
    </row>
    <row r="5" spans="1:12" customFormat="1" ht="22.5" customHeight="1">
      <c r="A5" s="83" t="s">
        <v>7</v>
      </c>
      <c r="B5" s="84"/>
      <c r="C5" s="85" t="s">
        <v>8</v>
      </c>
      <c r="D5" s="85"/>
      <c r="E5" s="85"/>
      <c r="F5" s="83" t="s">
        <v>9</v>
      </c>
      <c r="G5" s="83"/>
      <c r="H5" s="83" t="s">
        <v>10</v>
      </c>
      <c r="I5" s="83"/>
      <c r="J5" s="83"/>
      <c r="K5" s="42"/>
      <c r="L5" s="43"/>
    </row>
    <row r="6" spans="1:12" s="17" customFormat="1" ht="33.950000000000003" customHeight="1">
      <c r="A6" s="86" t="s">
        <v>11</v>
      </c>
      <c r="B6" s="86"/>
      <c r="C6" s="86"/>
      <c r="D6" s="85">
        <v>0.06</v>
      </c>
      <c r="E6" s="85"/>
      <c r="F6" s="86" t="s">
        <v>12</v>
      </c>
      <c r="G6" s="86"/>
      <c r="H6" s="86"/>
      <c r="I6" s="86"/>
      <c r="J6" s="26">
        <v>0.06</v>
      </c>
      <c r="K6" s="44"/>
      <c r="L6" s="45"/>
    </row>
    <row r="7" spans="1:12" s="17" customFormat="1" ht="18.95" customHeight="1">
      <c r="A7" s="59" t="s">
        <v>13</v>
      </c>
      <c r="B7" s="73" t="s">
        <v>14</v>
      </c>
      <c r="C7" s="74"/>
      <c r="D7" s="74"/>
      <c r="E7" s="75"/>
      <c r="F7" s="73" t="s">
        <v>15</v>
      </c>
      <c r="G7" s="74"/>
      <c r="H7" s="74"/>
      <c r="I7" s="74"/>
      <c r="J7" s="75"/>
      <c r="K7" s="46"/>
      <c r="L7" s="45"/>
    </row>
    <row r="8" spans="1:12" s="17" customFormat="1" ht="57.75" customHeight="1">
      <c r="A8" s="60"/>
      <c r="B8" s="76" t="s">
        <v>16</v>
      </c>
      <c r="C8" s="77"/>
      <c r="D8" s="77"/>
      <c r="E8" s="78"/>
      <c r="F8" s="79" t="s">
        <v>17</v>
      </c>
      <c r="G8" s="80"/>
      <c r="H8" s="81"/>
      <c r="I8" s="81"/>
      <c r="J8" s="82"/>
      <c r="K8" s="46"/>
      <c r="L8" s="45"/>
    </row>
    <row r="9" spans="1:12" s="17" customFormat="1" ht="23.25" customHeight="1">
      <c r="A9" s="61" t="s">
        <v>18</v>
      </c>
      <c r="B9" s="61" t="s">
        <v>19</v>
      </c>
      <c r="C9" s="69" t="s">
        <v>20</v>
      </c>
      <c r="D9" s="69"/>
      <c r="E9" s="69"/>
      <c r="F9" s="69"/>
      <c r="G9" s="69"/>
      <c r="H9" s="69"/>
      <c r="I9" s="69"/>
      <c r="J9" s="69"/>
      <c r="K9" s="46"/>
      <c r="L9" s="45"/>
    </row>
    <row r="10" spans="1:12" s="18" customFormat="1" ht="34.5" customHeight="1">
      <c r="A10" s="62"/>
      <c r="B10" s="62"/>
      <c r="C10" s="28" t="s">
        <v>21</v>
      </c>
      <c r="D10" s="27" t="s">
        <v>22</v>
      </c>
      <c r="E10" s="27" t="s">
        <v>23</v>
      </c>
      <c r="F10" s="29" t="s">
        <v>24</v>
      </c>
      <c r="G10" s="29" t="s">
        <v>25</v>
      </c>
      <c r="H10" s="72" t="s">
        <v>26</v>
      </c>
      <c r="I10" s="72"/>
      <c r="J10" s="72"/>
      <c r="K10" s="47" t="s">
        <v>27</v>
      </c>
      <c r="L10" s="48"/>
    </row>
    <row r="11" spans="1:12" ht="51.75" customHeight="1">
      <c r="A11" s="63" t="s">
        <v>28</v>
      </c>
      <c r="B11" s="63" t="s">
        <v>29</v>
      </c>
      <c r="C11" s="31" t="s">
        <v>30</v>
      </c>
      <c r="D11" s="32">
        <v>1</v>
      </c>
      <c r="E11" s="32">
        <v>1</v>
      </c>
      <c r="F11" s="33">
        <v>7.5</v>
      </c>
      <c r="G11" s="109">
        <v>7.5</v>
      </c>
      <c r="H11" s="111" t="s">
        <v>111</v>
      </c>
      <c r="I11" s="111"/>
      <c r="J11" s="111"/>
      <c r="K11" s="23" t="s">
        <v>31</v>
      </c>
    </row>
    <row r="12" spans="1:12" s="18" customFormat="1" ht="30.95" customHeight="1">
      <c r="A12" s="63"/>
      <c r="B12" s="63"/>
      <c r="C12" s="34" t="s">
        <v>32</v>
      </c>
      <c r="D12" s="35">
        <v>1</v>
      </c>
      <c r="E12" s="36">
        <v>1</v>
      </c>
      <c r="F12" s="33">
        <v>7.5</v>
      </c>
      <c r="G12" s="109">
        <v>7.5</v>
      </c>
      <c r="H12" s="111" t="s">
        <v>112</v>
      </c>
      <c r="I12" s="111"/>
      <c r="J12" s="111"/>
      <c r="K12" s="23" t="s">
        <v>33</v>
      </c>
    </row>
    <row r="13" spans="1:12" ht="120.75" customHeight="1">
      <c r="A13" s="63"/>
      <c r="B13" s="63" t="s">
        <v>34</v>
      </c>
      <c r="C13" s="37" t="s">
        <v>35</v>
      </c>
      <c r="D13" s="38" t="s">
        <v>36</v>
      </c>
      <c r="E13" s="38" t="s">
        <v>36</v>
      </c>
      <c r="F13" s="33">
        <v>7.5</v>
      </c>
      <c r="G13" s="109">
        <v>7.5</v>
      </c>
      <c r="H13" s="111" t="s">
        <v>113</v>
      </c>
      <c r="I13" s="111"/>
      <c r="J13" s="111"/>
      <c r="K13" s="23" t="s">
        <v>37</v>
      </c>
    </row>
    <row r="14" spans="1:12" ht="71.25" customHeight="1">
      <c r="A14" s="63"/>
      <c r="B14" s="63"/>
      <c r="C14" s="31" t="s">
        <v>38</v>
      </c>
      <c r="D14" s="39" t="s">
        <v>39</v>
      </c>
      <c r="E14" s="50" t="s">
        <v>40</v>
      </c>
      <c r="F14" s="51">
        <v>7.5</v>
      </c>
      <c r="G14" s="109">
        <v>4.5</v>
      </c>
      <c r="H14" s="111" t="s">
        <v>114</v>
      </c>
      <c r="I14" s="111"/>
      <c r="J14" s="111"/>
      <c r="K14" s="23" t="s">
        <v>41</v>
      </c>
    </row>
    <row r="15" spans="1:12" ht="40.5" customHeight="1">
      <c r="A15" s="64" t="s">
        <v>42</v>
      </c>
      <c r="B15" s="64" t="s">
        <v>43</v>
      </c>
      <c r="C15" s="31" t="s">
        <v>44</v>
      </c>
      <c r="D15" s="40" t="s">
        <v>45</v>
      </c>
      <c r="E15" s="50" t="s">
        <v>45</v>
      </c>
      <c r="F15" s="51">
        <v>3.75</v>
      </c>
      <c r="G15" s="109">
        <v>3.75</v>
      </c>
      <c r="H15" s="111" t="s">
        <v>46</v>
      </c>
      <c r="I15" s="111"/>
      <c r="J15" s="111"/>
      <c r="K15" s="23" t="s">
        <v>47</v>
      </c>
    </row>
    <row r="16" spans="1:12" ht="42" customHeight="1">
      <c r="A16" s="65"/>
      <c r="B16" s="65"/>
      <c r="C16" s="31" t="s">
        <v>48</v>
      </c>
      <c r="D16" s="40" t="s">
        <v>45</v>
      </c>
      <c r="E16" s="50" t="s">
        <v>45</v>
      </c>
      <c r="F16" s="51">
        <v>3.75</v>
      </c>
      <c r="G16" s="109">
        <v>3.75</v>
      </c>
      <c r="H16" s="111" t="s">
        <v>49</v>
      </c>
      <c r="I16" s="111"/>
      <c r="J16" s="111"/>
      <c r="K16" s="23" t="s">
        <v>50</v>
      </c>
    </row>
    <row r="17" spans="1:11" ht="44.25" customHeight="1">
      <c r="A17" s="65"/>
      <c r="B17" s="65"/>
      <c r="C17" s="31" t="s">
        <v>51</v>
      </c>
      <c r="D17" s="40" t="s">
        <v>45</v>
      </c>
      <c r="E17" s="50" t="s">
        <v>45</v>
      </c>
      <c r="F17" s="51">
        <v>3.75</v>
      </c>
      <c r="G17" s="109">
        <v>3.75</v>
      </c>
      <c r="H17" s="111" t="s">
        <v>52</v>
      </c>
      <c r="I17" s="111"/>
      <c r="J17" s="111"/>
      <c r="K17" s="23" t="s">
        <v>53</v>
      </c>
    </row>
    <row r="18" spans="1:11" ht="68.25" customHeight="1">
      <c r="A18" s="65"/>
      <c r="B18" s="65"/>
      <c r="C18" s="31" t="s">
        <v>54</v>
      </c>
      <c r="D18" s="40" t="s">
        <v>55</v>
      </c>
      <c r="E18" s="50" t="s">
        <v>55</v>
      </c>
      <c r="F18" s="51">
        <v>3.75</v>
      </c>
      <c r="G18" s="110">
        <v>3.75</v>
      </c>
      <c r="H18" s="111" t="s">
        <v>56</v>
      </c>
      <c r="I18" s="111"/>
      <c r="J18" s="111"/>
      <c r="K18" s="23" t="s">
        <v>57</v>
      </c>
    </row>
    <row r="19" spans="1:11" ht="36" customHeight="1">
      <c r="A19" s="65"/>
      <c r="B19" s="66"/>
      <c r="C19" s="31" t="s">
        <v>58</v>
      </c>
      <c r="D19" s="39" t="s">
        <v>59</v>
      </c>
      <c r="E19" s="50" t="s">
        <v>45</v>
      </c>
      <c r="F19" s="51">
        <v>3.75</v>
      </c>
      <c r="G19" s="110">
        <v>3.75</v>
      </c>
      <c r="H19" s="111" t="s">
        <v>115</v>
      </c>
      <c r="I19" s="111"/>
      <c r="J19" s="111"/>
      <c r="K19" s="23" t="s">
        <v>60</v>
      </c>
    </row>
    <row r="20" spans="1:11" ht="59.25" customHeight="1">
      <c r="A20" s="65"/>
      <c r="B20" s="30" t="s">
        <v>61</v>
      </c>
      <c r="C20" s="31" t="s">
        <v>62</v>
      </c>
      <c r="D20" s="40">
        <v>1</v>
      </c>
      <c r="E20" s="39">
        <v>1</v>
      </c>
      <c r="F20" s="41">
        <v>3.75</v>
      </c>
      <c r="G20" s="110">
        <v>3.75</v>
      </c>
      <c r="H20" s="111" t="s">
        <v>116</v>
      </c>
      <c r="I20" s="111"/>
      <c r="J20" s="111"/>
      <c r="K20" s="23" t="s">
        <v>63</v>
      </c>
    </row>
    <row r="21" spans="1:11" ht="63.75" customHeight="1">
      <c r="A21" s="65"/>
      <c r="B21" s="30" t="s">
        <v>64</v>
      </c>
      <c r="C21" s="31" t="s">
        <v>65</v>
      </c>
      <c r="D21" s="56" t="s">
        <v>66</v>
      </c>
      <c r="E21" s="50" t="s">
        <v>67</v>
      </c>
      <c r="F21" s="51">
        <v>3.75</v>
      </c>
      <c r="G21" s="110">
        <v>3.38</v>
      </c>
      <c r="H21" s="111" t="s">
        <v>117</v>
      </c>
      <c r="I21" s="111"/>
      <c r="J21" s="111"/>
      <c r="K21" s="23" t="s">
        <v>68</v>
      </c>
    </row>
    <row r="22" spans="1:11" ht="81" customHeight="1">
      <c r="A22" s="66"/>
      <c r="B22" s="30" t="s">
        <v>69</v>
      </c>
      <c r="C22" s="25" t="s">
        <v>70</v>
      </c>
      <c r="D22" s="56">
        <v>1</v>
      </c>
      <c r="E22" s="57" t="s">
        <v>71</v>
      </c>
      <c r="F22" s="51">
        <v>3.75</v>
      </c>
      <c r="G22" s="110">
        <v>2.63</v>
      </c>
      <c r="H22" s="111" t="s">
        <v>118</v>
      </c>
      <c r="I22" s="111"/>
      <c r="J22" s="111"/>
      <c r="K22" s="23" t="s">
        <v>72</v>
      </c>
    </row>
    <row r="23" spans="1:11" ht="88.5" customHeight="1">
      <c r="A23" s="67" t="s">
        <v>73</v>
      </c>
      <c r="B23" s="30" t="s">
        <v>74</v>
      </c>
      <c r="C23" s="31" t="s">
        <v>75</v>
      </c>
      <c r="D23" s="56">
        <v>1</v>
      </c>
      <c r="E23" s="56">
        <v>1</v>
      </c>
      <c r="F23" s="51">
        <v>6</v>
      </c>
      <c r="G23" s="110">
        <v>6</v>
      </c>
      <c r="H23" s="111" t="s">
        <v>119</v>
      </c>
      <c r="I23" s="111"/>
      <c r="J23" s="111"/>
      <c r="K23" s="23" t="s">
        <v>76</v>
      </c>
    </row>
    <row r="24" spans="1:11" ht="35.25" customHeight="1">
      <c r="A24" s="68"/>
      <c r="B24" s="64" t="s">
        <v>77</v>
      </c>
      <c r="C24" s="31" t="s">
        <v>78</v>
      </c>
      <c r="D24" s="40">
        <v>1</v>
      </c>
      <c r="E24" s="40">
        <v>1</v>
      </c>
      <c r="F24" s="41">
        <v>6</v>
      </c>
      <c r="G24" s="110">
        <v>6</v>
      </c>
      <c r="H24" s="111" t="s">
        <v>120</v>
      </c>
      <c r="I24" s="111"/>
      <c r="J24" s="111"/>
      <c r="K24" s="23" t="s">
        <v>79</v>
      </c>
    </row>
    <row r="25" spans="1:11" ht="29.25" customHeight="1">
      <c r="A25" s="68"/>
      <c r="B25" s="65"/>
      <c r="C25" s="25" t="s">
        <v>80</v>
      </c>
      <c r="D25" s="40" t="s">
        <v>81</v>
      </c>
      <c r="E25" s="40" t="s">
        <v>81</v>
      </c>
      <c r="F25" s="41">
        <v>6</v>
      </c>
      <c r="G25" s="110">
        <v>6</v>
      </c>
      <c r="H25" s="111" t="s">
        <v>121</v>
      </c>
      <c r="I25" s="111"/>
      <c r="J25" s="111"/>
      <c r="K25" s="23" t="s">
        <v>82</v>
      </c>
    </row>
    <row r="26" spans="1:11" ht="31.5" customHeight="1">
      <c r="A26" s="68"/>
      <c r="B26" s="66"/>
      <c r="C26" s="31" t="s">
        <v>83</v>
      </c>
      <c r="D26" s="40" t="s">
        <v>81</v>
      </c>
      <c r="E26" s="40" t="s">
        <v>81</v>
      </c>
      <c r="F26" s="41">
        <v>6</v>
      </c>
      <c r="G26" s="110">
        <v>6</v>
      </c>
      <c r="H26" s="111" t="s">
        <v>122</v>
      </c>
      <c r="I26" s="111"/>
      <c r="J26" s="111"/>
      <c r="K26" s="23" t="s">
        <v>84</v>
      </c>
    </row>
    <row r="27" spans="1:11" ht="24.75" customHeight="1">
      <c r="A27" s="68"/>
      <c r="B27" s="30" t="s">
        <v>85</v>
      </c>
      <c r="C27" s="31" t="s">
        <v>86</v>
      </c>
      <c r="D27" s="40">
        <v>1</v>
      </c>
      <c r="E27" s="40">
        <v>1</v>
      </c>
      <c r="F27" s="41">
        <v>6</v>
      </c>
      <c r="G27" s="110">
        <v>6</v>
      </c>
      <c r="H27" s="111" t="s">
        <v>123</v>
      </c>
      <c r="I27" s="111"/>
      <c r="J27" s="111"/>
      <c r="K27" s="23" t="s">
        <v>87</v>
      </c>
    </row>
    <row r="28" spans="1:11" ht="66.75" customHeight="1">
      <c r="A28" s="49" t="s">
        <v>88</v>
      </c>
      <c r="B28" s="49" t="s">
        <v>89</v>
      </c>
      <c r="C28" s="31" t="s">
        <v>90</v>
      </c>
      <c r="D28" s="58">
        <v>0.9</v>
      </c>
      <c r="E28" s="52">
        <v>0.97199999999999998</v>
      </c>
      <c r="F28" s="55">
        <v>10</v>
      </c>
      <c r="G28" s="110">
        <v>9.5</v>
      </c>
      <c r="H28" s="111" t="s">
        <v>124</v>
      </c>
      <c r="I28" s="111"/>
      <c r="J28" s="111"/>
      <c r="K28" s="23" t="s">
        <v>91</v>
      </c>
    </row>
    <row r="29" spans="1:11" ht="20.100000000000001" customHeight="1">
      <c r="A29" s="70" t="s">
        <v>92</v>
      </c>
      <c r="B29" s="70"/>
      <c r="C29" s="70"/>
      <c r="D29" s="70"/>
      <c r="E29" s="53"/>
      <c r="F29" s="55">
        <f>SUM(F11:F28)</f>
        <v>100</v>
      </c>
      <c r="G29" s="54">
        <f>SUM(G11:G28)</f>
        <v>95.01</v>
      </c>
      <c r="H29" s="71"/>
      <c r="I29" s="71"/>
      <c r="J29" s="71"/>
      <c r="K29" s="47"/>
    </row>
  </sheetData>
  <mergeCells count="49">
    <mergeCell ref="H26:J26"/>
    <mergeCell ref="H27:J27"/>
    <mergeCell ref="H28:J28"/>
    <mergeCell ref="H21:J21"/>
    <mergeCell ref="H22:J22"/>
    <mergeCell ref="H23:J23"/>
    <mergeCell ref="H24:J24"/>
    <mergeCell ref="H25:J25"/>
    <mergeCell ref="H16:J16"/>
    <mergeCell ref="H17:J17"/>
    <mergeCell ref="H18:J18"/>
    <mergeCell ref="H19:J19"/>
    <mergeCell ref="H20:J20"/>
    <mergeCell ref="H11:J11"/>
    <mergeCell ref="H12:J12"/>
    <mergeCell ref="H13:J13"/>
    <mergeCell ref="H14:J14"/>
    <mergeCell ref="H15:J15"/>
    <mergeCell ref="A2:J2"/>
    <mergeCell ref="A3:J3"/>
    <mergeCell ref="A4:B4"/>
    <mergeCell ref="C4:E4"/>
    <mergeCell ref="F4:G4"/>
    <mergeCell ref="H4:J4"/>
    <mergeCell ref="A5:B5"/>
    <mergeCell ref="C5:E5"/>
    <mergeCell ref="F5:G5"/>
    <mergeCell ref="H5:J5"/>
    <mergeCell ref="A6:C6"/>
    <mergeCell ref="D6:E6"/>
    <mergeCell ref="F6:I6"/>
    <mergeCell ref="B7:E7"/>
    <mergeCell ref="F7:J7"/>
    <mergeCell ref="B8:E8"/>
    <mergeCell ref="F8:J8"/>
    <mergeCell ref="C9:J9"/>
    <mergeCell ref="H10:J10"/>
    <mergeCell ref="A29:D29"/>
    <mergeCell ref="H29:J29"/>
    <mergeCell ref="A7:A8"/>
    <mergeCell ref="A9:A10"/>
    <mergeCell ref="A11:A14"/>
    <mergeCell ref="A15:A22"/>
    <mergeCell ref="A23:A27"/>
    <mergeCell ref="B9:B10"/>
    <mergeCell ref="B11:B12"/>
    <mergeCell ref="B13:B14"/>
    <mergeCell ref="B15:B19"/>
    <mergeCell ref="B24:B26"/>
  </mergeCells>
  <phoneticPr fontId="22" type="noConversion"/>
  <printOptions horizontalCentered="1"/>
  <pageMargins left="0.55069444444444404" right="0.59055118110236204" top="0.62986111111111098" bottom="0.39305555555555599" header="0.39305555555555599" footer="0.23611111111111099"/>
  <pageSetup paperSize="9" scale="5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4:G8"/>
  <sheetViews>
    <sheetView workbookViewId="0">
      <selection activeCell="M14" sqref="M14"/>
    </sheetView>
  </sheetViews>
  <sheetFormatPr defaultColWidth="8.625" defaultRowHeight="14.25"/>
  <sheetData>
    <row r="4" spans="6:7">
      <c r="F4" t="s">
        <v>93</v>
      </c>
      <c r="G4" t="e">
        <f>SUM(省级项目预算绩效监控情况表!#REF!)</f>
        <v>#REF!</v>
      </c>
    </row>
    <row r="5" spans="6:7">
      <c r="F5" t="s">
        <v>94</v>
      </c>
      <c r="G5" t="e">
        <f>SUM(省级项目预算绩效监控情况表!#REF!)</f>
        <v>#REF!</v>
      </c>
    </row>
    <row r="6" spans="6:7">
      <c r="F6" t="s">
        <v>73</v>
      </c>
      <c r="G6" t="e">
        <f>SUM(省级项目预算绩效监控情况表!#REF!)</f>
        <v>#REF!</v>
      </c>
    </row>
    <row r="7" spans="6:7">
      <c r="G7">
        <v>10</v>
      </c>
    </row>
    <row r="8" spans="6:7">
      <c r="G8" t="e">
        <f>SUM(G4:G7)</f>
        <v>#REF!</v>
      </c>
    </row>
  </sheetData>
  <phoneticPr fontId="22"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zoomScale="90" zoomScaleNormal="90" workbookViewId="0">
      <selection activeCell="F5" sqref="F5"/>
    </sheetView>
  </sheetViews>
  <sheetFormatPr defaultColWidth="8.75" defaultRowHeight="14.25"/>
  <cols>
    <col min="1" max="1" width="30.125" customWidth="1"/>
    <col min="3" max="3" width="12.75" customWidth="1"/>
    <col min="4" max="5" width="11.75" customWidth="1"/>
    <col min="6" max="7" width="10.75" customWidth="1"/>
    <col min="8" max="8" width="12.75"/>
  </cols>
  <sheetData>
    <row r="1" spans="1:8" ht="27">
      <c r="A1" s="1" t="s">
        <v>95</v>
      </c>
      <c r="B1" s="1" t="s">
        <v>96</v>
      </c>
      <c r="C1" s="2" t="s">
        <v>97</v>
      </c>
      <c r="D1" s="2" t="s">
        <v>98</v>
      </c>
      <c r="E1" s="1" t="s">
        <v>99</v>
      </c>
      <c r="F1" s="2" t="s">
        <v>100</v>
      </c>
      <c r="G1" s="3"/>
    </row>
    <row r="2" spans="1:8">
      <c r="A2" s="100" t="s">
        <v>101</v>
      </c>
      <c r="B2" s="103" t="s">
        <v>102</v>
      </c>
      <c r="C2" s="97">
        <v>134.72999999999999</v>
      </c>
      <c r="D2" s="97"/>
      <c r="E2" s="4"/>
      <c r="F2" s="97">
        <v>150</v>
      </c>
      <c r="G2" s="5">
        <f>F2-C2</f>
        <v>15.27</v>
      </c>
    </row>
    <row r="3" spans="1:8">
      <c r="A3" s="101"/>
      <c r="B3" s="104"/>
      <c r="C3" s="98"/>
      <c r="D3" s="98"/>
      <c r="E3" s="7"/>
      <c r="F3" s="98"/>
      <c r="G3" s="5"/>
    </row>
    <row r="4" spans="1:8">
      <c r="A4" s="102"/>
      <c r="B4" s="105"/>
      <c r="C4" s="99"/>
      <c r="D4" s="99"/>
      <c r="E4" s="8"/>
      <c r="F4" s="99"/>
      <c r="G4" s="5"/>
      <c r="H4" s="9">
        <f>F2/C2</f>
        <v>1.11333778668448</v>
      </c>
    </row>
    <row r="5" spans="1:8" ht="36">
      <c r="A5" s="6" t="s">
        <v>103</v>
      </c>
      <c r="B5" s="10" t="s">
        <v>104</v>
      </c>
      <c r="C5" s="11">
        <v>168.27</v>
      </c>
      <c r="D5" s="11"/>
      <c r="E5" s="12">
        <v>209.9</v>
      </c>
      <c r="F5" s="11">
        <v>167.92</v>
      </c>
      <c r="G5" s="5">
        <f>E5-C5</f>
        <v>41.63</v>
      </c>
      <c r="H5" s="9">
        <f>E5/C5</f>
        <v>1.2474000118856601</v>
      </c>
    </row>
    <row r="6" spans="1:8" ht="48">
      <c r="A6" s="13" t="s">
        <v>105</v>
      </c>
      <c r="B6" s="13" t="s">
        <v>106</v>
      </c>
      <c r="C6" s="14">
        <v>234.1</v>
      </c>
      <c r="D6" s="14"/>
      <c r="E6" s="14">
        <v>223.97352000000001</v>
      </c>
      <c r="F6" s="14">
        <v>223.97352000000001</v>
      </c>
      <c r="G6" s="5"/>
      <c r="H6" s="15"/>
    </row>
    <row r="7" spans="1:8" ht="36">
      <c r="A7" s="13" t="s">
        <v>107</v>
      </c>
      <c r="B7" s="13" t="s">
        <v>108</v>
      </c>
      <c r="C7" s="106">
        <v>9560.51</v>
      </c>
      <c r="D7" s="107">
        <v>9417.8965759999992</v>
      </c>
      <c r="E7" s="95">
        <v>9537.19</v>
      </c>
      <c r="F7" s="14">
        <v>3700.54</v>
      </c>
      <c r="G7" s="5">
        <f>E7-D7</f>
        <v>119.293424000001</v>
      </c>
      <c r="H7" s="9">
        <f>E7/D7</f>
        <v>1.01266667382014</v>
      </c>
    </row>
    <row r="8" spans="1:8" ht="36">
      <c r="A8" s="13" t="s">
        <v>109</v>
      </c>
      <c r="B8" s="13" t="s">
        <v>110</v>
      </c>
      <c r="C8" s="99"/>
      <c r="D8" s="108"/>
      <c r="E8" s="96"/>
      <c r="F8" s="14">
        <v>5056.22</v>
      </c>
      <c r="G8" s="5"/>
      <c r="H8" s="16">
        <f>E7-D7</f>
        <v>119.293424000001</v>
      </c>
    </row>
    <row r="9" spans="1:8">
      <c r="C9" s="16">
        <f>SUM(C2:C8)</f>
        <v>10097.61</v>
      </c>
      <c r="D9" s="16">
        <f>SUM(D2:D8)</f>
        <v>9417.8965759999992</v>
      </c>
      <c r="E9" s="16">
        <f>SUM(E2:E8)</f>
        <v>9971.0635199999997</v>
      </c>
      <c r="F9" s="16">
        <f>SUM(F2:F8)</f>
        <v>9298.6535199999998</v>
      </c>
      <c r="G9" s="16"/>
    </row>
  </sheetData>
  <mergeCells count="8">
    <mergeCell ref="E7:E8"/>
    <mergeCell ref="F2:F4"/>
    <mergeCell ref="A2:A4"/>
    <mergeCell ref="B2:B4"/>
    <mergeCell ref="C2:C4"/>
    <mergeCell ref="C7:C8"/>
    <mergeCell ref="D2:D4"/>
    <mergeCell ref="D7:D8"/>
  </mergeCells>
  <phoneticPr fontId="2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省级项目预算绩效监控情况表</vt:lpstr>
      <vt:lpstr>Sheet1</vt:lpstr>
      <vt:lpstr>Sheet2</vt:lpstr>
    </vt:vector>
  </TitlesOfParts>
  <Company>Microsoft 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时嫣丹</cp:lastModifiedBy>
  <cp:lastPrinted>2025-06-20T02:13:41Z</cp:lastPrinted>
  <dcterms:created xsi:type="dcterms:W3CDTF">2007-03-28T03:04:00Z</dcterms:created>
  <dcterms:modified xsi:type="dcterms:W3CDTF">2025-06-23T07:19:18Z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341C1C85AA7949D5958153D4C4EF1981_13</vt:lpwstr>
  </property>
  <property fmtid="{D5CDD505-2E9C-101B-9397-08002B2CF9AE}" pid="3" name="KSOProductBuildVer">
    <vt:lpwstr>2052-12.1.0.20305</vt:lpwstr>
  </property>
</Properties>
</file>